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05 NDT CC9 Weekly Trafficking/Raw/"/>
    </mc:Choice>
  </mc:AlternateContent>
  <xr:revisionPtr revIDLastSave="63" documentId="8_{D5879399-A0A2-4E76-B8D7-E7B98344FEAC}" xr6:coauthVersionLast="46" xr6:coauthVersionMax="46" xr10:uidLastSave="{7590F7B9-9C67-4B4E-AE08-3B756B7A66A5}"/>
  <bookViews>
    <workbookView xWindow="3825" yWindow="2565" windowWidth="28800" windowHeight="15435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N2" i="11" s="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<sst xmlns="http://schemas.openxmlformats.org/spreadsheetml/2006/main" count="115" uniqueCount="56">
  <si>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</si>
  <si>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</si>
  <si>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</si>
  <si>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</si>
  <si>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</si>
  <si>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</si>
  <si>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</si>
  <si>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</si>
  <si>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</si>
  <si>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</si>
  <si>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</si>
  <si>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</si>
  <si>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</si>
  <si>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</si>
  <si>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</si>
  <si>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</si>
  <si>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</si>
  <si>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</si>
  <si>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</si>
  <si>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</si>
  <si>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</si>
  <si>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</si>
  <si>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</si>
  <si>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</si>
  <si>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</si>
  <si>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</si>
  <si>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</si>
  <si>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</si>
  <si>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</si>
  <si>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</si>
  <si>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</si>
  <si>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</si>
  <si>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</si>
  <si>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</si>
  <si>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</si>
  <si>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</si>
  <si>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</si>
  <si>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</si>
  <si>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</si>
  <si>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</si>
  <si>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</si>
  <si>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</si>
  <si>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</si>
  <si>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</si>
  <si>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</si>
  <si>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</si>
  <si>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</si>
  <si>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</si>
  <si>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</si>
  <si>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</si>
  <si>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</si>
  <si>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04/09/2021</t>
    </r>
  </si>
  <si>
    <t>2. Elevation values are from CC9 As-Built Drawing (06/02/2020).</t>
  </si>
  <si>
    <t>1. The reported modulus values represent the combined modulus of P-401MR &amp; P-403MR.</t>
  </si>
  <si>
    <t>3. The results are supposed to be reviewed by the GDIT engineer.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</si>
  <si>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54-55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</si>
</sst>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7" formatCode="0.000"/>
    <numFmt numFmtId="169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7" fontId="0" fillId="0" borderId="22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169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9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9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9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3" t="s">
        <v>21</v>
      </c>
      <c r="B10" s="83"/>
      <c r="C10" s="83"/>
      <c r="D10" s="83"/>
      <c r="E10" s="83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84" t="s">
        <v>42</v>
      </c>
      <c r="C1" s="84"/>
      <c r="D1" s="84"/>
      <c r="E1" s="85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51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39</v>
      </c>
      <c r="B8" s="63"/>
      <c r="C8" s="63"/>
      <c r="D8" s="64" t="s">
        <v>30</v>
      </c>
      <c r="E8" s="34"/>
    </row>
    <row r="9" spans="1:6" x14ac:dyDescent="0.25">
      <c r="A9" s="33" t="s">
        <v>41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86" t="s">
        <v>0</v>
      </c>
      <c r="B13" s="87"/>
      <c r="C13" s="87"/>
      <c r="D13" s="87"/>
      <c r="E13" s="88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5</v>
      </c>
      <c r="C15" s="70">
        <v>57.97</v>
      </c>
      <c r="D15" s="60">
        <f>'Raw Data'!O2</f>
        <v>54</v>
      </c>
      <c r="E15" s="61">
        <f>'Raw Data'!N2</f>
        <v>2902</v>
      </c>
      <c r="F15" s="68"/>
    </row>
    <row r="16" spans="1:6" x14ac:dyDescent="0.25">
      <c r="A16" s="42" t="str">
        <f>'Raw Data'!L3</f>
        <v>0+75</v>
      </c>
      <c r="B16" s="10">
        <f>'Raw Data'!M3</f>
        <v>15</v>
      </c>
      <c r="C16" s="71">
        <v>57.978999999999999</v>
      </c>
      <c r="D16" s="28">
        <f>'Raw Data'!O3</f>
        <v>54.4</v>
      </c>
      <c r="E16" s="43">
        <f>'Raw Data'!N3</f>
        <v>2750</v>
      </c>
    </row>
    <row r="17" spans="1:7" x14ac:dyDescent="0.25">
      <c r="A17" s="42" t="str">
        <f>'Raw Data'!L4</f>
        <v>0+75</v>
      </c>
      <c r="B17" s="10">
        <f>'Raw Data'!M4</f>
        <v>25</v>
      </c>
      <c r="C17" s="71">
        <v>57.975999999999999</v>
      </c>
      <c r="D17" s="28">
        <f>'Raw Data'!O4</f>
        <v>54.4</v>
      </c>
      <c r="E17" s="43">
        <f>'Raw Data'!N4</f>
        <v>2948</v>
      </c>
    </row>
    <row r="18" spans="1:7" x14ac:dyDescent="0.25">
      <c r="A18" s="42" t="str">
        <f>'Raw Data'!L5</f>
        <v>0+90</v>
      </c>
      <c r="B18" s="10">
        <f>'Raw Data'!M5</f>
        <v>5</v>
      </c>
      <c r="C18" s="71">
        <v>57.981999999999999</v>
      </c>
      <c r="D18" s="28">
        <f>'Raw Data'!O5</f>
        <v>55</v>
      </c>
      <c r="E18" s="43">
        <f>'Raw Data'!N5</f>
        <v>2958</v>
      </c>
    </row>
    <row r="19" spans="1:7" x14ac:dyDescent="0.25">
      <c r="A19" s="42" t="str">
        <f>'Raw Data'!L6</f>
        <v>0+90</v>
      </c>
      <c r="B19" s="10">
        <f>'Raw Data'!M6</f>
        <v>15</v>
      </c>
      <c r="C19" s="71">
        <v>57.997999999999998</v>
      </c>
      <c r="D19" s="28">
        <f>'Raw Data'!O6</f>
        <v>55</v>
      </c>
      <c r="E19" s="43">
        <f>'Raw Data'!N6</f>
        <v>2870</v>
      </c>
    </row>
    <row r="20" spans="1:7" x14ac:dyDescent="0.25">
      <c r="A20" s="42" t="str">
        <f>'Raw Data'!L7</f>
        <v>0+90</v>
      </c>
      <c r="B20" s="10">
        <f>'Raw Data'!M7</f>
        <v>25</v>
      </c>
      <c r="C20" s="71">
        <v>57.99</v>
      </c>
      <c r="D20" s="28">
        <f>'Raw Data'!O7</f>
        <v>54.6</v>
      </c>
      <c r="E20" s="43">
        <f>'Raw Data'!N7</f>
        <v>2942</v>
      </c>
    </row>
    <row r="21" spans="1:7" x14ac:dyDescent="0.25">
      <c r="A21" s="51" t="s">
        <v>43</v>
      </c>
      <c r="B21" s="52"/>
      <c r="C21" s="52"/>
      <c r="D21" s="52"/>
      <c r="E21" s="53"/>
      <c r="G21" s="68"/>
    </row>
    <row r="22" spans="1:7" s="89" customFormat="1" ht="12" x14ac:dyDescent="0.25">
      <c r="A22" s="81" t="s">
        <v>53</v>
      </c>
      <c r="B22" s="82"/>
      <c r="C22" s="82"/>
      <c r="D22" s="82"/>
      <c r="E22" s="80"/>
    </row>
    <row r="23" spans="1:7" s="89" customFormat="1" ht="12" x14ac:dyDescent="0.25">
      <c r="A23" s="81" t="s">
        <v>52</v>
      </c>
      <c r="B23" s="82"/>
      <c r="C23" s="82"/>
      <c r="D23" s="82"/>
      <c r="E23" s="80"/>
    </row>
    <row r="24" spans="1:7" s="89" customFormat="1" ht="12" x14ac:dyDescent="0.25">
      <c r="A24" s="81" t="s">
        <v>54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04/09/2021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L42" sqref="L42"/>
    </sheetView>
  </sheetViews>
  <sheetFormatPr defaultColWidth="8.85546875" defaultRowHeight="15" x14ac:dyDescent="0.25"/>
  <cols>
    <col min="1" max="2" width="9.7109375" style="6" customWidth="1"/>
    <col min="3" max="3" width="13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90">
        <v>44443</v>
      </c>
      <c r="D2" s="91">
        <v>0.43194444444444446</v>
      </c>
      <c r="E2" s="92" t="s">
        <v>34</v>
      </c>
      <c r="F2" s="92">
        <v>2790</v>
      </c>
      <c r="G2" s="92">
        <v>0.3</v>
      </c>
      <c r="H2" s="93">
        <v>54</v>
      </c>
      <c r="I2" s="77">
        <f>AVERAGE(F2:F6)</f>
        <v>2902</v>
      </c>
      <c r="J2" s="23">
        <f>AVERAGE(H2:H6)</f>
        <v>54</v>
      </c>
      <c r="K2" s="6"/>
      <c r="L2" s="67" t="str">
        <f>A2</f>
        <v>0+75</v>
      </c>
      <c r="M2" s="8">
        <f>B2</f>
        <v>5</v>
      </c>
      <c r="N2" s="8">
        <f>I2</f>
        <v>2902</v>
      </c>
      <c r="O2" s="8">
        <f>J2</f>
        <v>54</v>
      </c>
    </row>
    <row r="3" spans="1:15" x14ac:dyDescent="0.25">
      <c r="A3" s="18" t="s">
        <v>48</v>
      </c>
      <c r="B3" s="16">
        <v>5</v>
      </c>
      <c r="C3" s="94">
        <v>44443</v>
      </c>
      <c r="D3" s="95">
        <v>0.43212962962962959</v>
      </c>
      <c r="E3" s="96" t="s">
        <v>34</v>
      </c>
      <c r="F3" s="96">
        <v>2750</v>
      </c>
      <c r="G3" s="96">
        <v>0.3</v>
      </c>
      <c r="H3" s="97">
        <v>54</v>
      </c>
      <c r="I3" s="78"/>
      <c r="J3" s="25"/>
      <c r="K3" s="6"/>
      <c r="L3" s="67" t="str">
        <f>L2</f>
        <v>0+75</v>
      </c>
      <c r="M3" s="8">
        <f>B7</f>
        <v>15</v>
      </c>
      <c r="N3" s="8">
        <f>I7</f>
        <v>2750</v>
      </c>
      <c r="O3" s="8">
        <f>J7</f>
        <v>54.4</v>
      </c>
    </row>
    <row r="4" spans="1:15" x14ac:dyDescent="0.25">
      <c r="A4" s="18" t="s">
        <v>48</v>
      </c>
      <c r="B4" s="16">
        <v>5</v>
      </c>
      <c r="C4" s="94">
        <v>44443</v>
      </c>
      <c r="D4" s="95">
        <v>0.43232638888888886</v>
      </c>
      <c r="E4" s="96" t="s">
        <v>34</v>
      </c>
      <c r="F4" s="96">
        <v>2740</v>
      </c>
      <c r="G4" s="96">
        <v>0.3</v>
      </c>
      <c r="H4" s="97">
        <v>54</v>
      </c>
      <c r="I4" s="78"/>
      <c r="J4" s="25"/>
      <c r="K4" s="6"/>
      <c r="L4" s="67" t="str">
        <f>L3</f>
        <v>0+75</v>
      </c>
      <c r="M4" s="8">
        <f>B12</f>
        <v>25</v>
      </c>
      <c r="N4" s="8">
        <f>I12</f>
        <v>2948</v>
      </c>
      <c r="O4" s="8">
        <f>J12</f>
        <v>54.4</v>
      </c>
    </row>
    <row r="5" spans="1:15" x14ac:dyDescent="0.25">
      <c r="A5" s="18" t="s">
        <v>48</v>
      </c>
      <c r="B5" s="16">
        <v>5</v>
      </c>
      <c r="C5" s="94">
        <v>44443</v>
      </c>
      <c r="D5" s="95">
        <v>0.43368055555555557</v>
      </c>
      <c r="E5" s="96" t="s">
        <v>19</v>
      </c>
      <c r="F5" s="96">
        <v>3120</v>
      </c>
      <c r="G5" s="96">
        <v>0.3</v>
      </c>
      <c r="H5" s="97">
        <v>54</v>
      </c>
      <c r="I5" s="78"/>
      <c r="J5" s="25"/>
      <c r="K5" s="6"/>
      <c r="L5" s="67" t="str">
        <f>A17</f>
        <v>0+90</v>
      </c>
      <c r="M5" s="8">
        <f>B17</f>
        <v>5</v>
      </c>
      <c r="N5" s="8">
        <f>I17</f>
        <v>2958</v>
      </c>
      <c r="O5" s="8">
        <f>J17</f>
        <v>55</v>
      </c>
    </row>
    <row r="6" spans="1:15" x14ac:dyDescent="0.25">
      <c r="A6" s="19" t="s">
        <v>48</v>
      </c>
      <c r="B6" s="20">
        <v>5</v>
      </c>
      <c r="C6" s="98">
        <v>44443</v>
      </c>
      <c r="D6" s="99">
        <v>0.43386574074074075</v>
      </c>
      <c r="E6" s="100" t="s">
        <v>19</v>
      </c>
      <c r="F6" s="100">
        <v>3110</v>
      </c>
      <c r="G6" s="100">
        <v>0.3</v>
      </c>
      <c r="H6" s="101">
        <v>54</v>
      </c>
      <c r="I6" s="79"/>
      <c r="J6" s="26"/>
      <c r="K6" s="6"/>
      <c r="L6" s="67" t="str">
        <f>L5</f>
        <v>0+90</v>
      </c>
      <c r="M6" s="8">
        <f>B22</f>
        <v>15</v>
      </c>
      <c r="N6" s="8">
        <f>I22</f>
        <v>2870</v>
      </c>
      <c r="O6" s="8">
        <f>J22</f>
        <v>55</v>
      </c>
    </row>
    <row r="7" spans="1:15" x14ac:dyDescent="0.25">
      <c r="A7" s="17" t="s">
        <v>48</v>
      </c>
      <c r="B7" s="14">
        <v>15</v>
      </c>
      <c r="C7" s="90">
        <v>44443</v>
      </c>
      <c r="D7" s="91">
        <v>0.43614583333333329</v>
      </c>
      <c r="E7" s="92" t="s">
        <v>34</v>
      </c>
      <c r="F7" s="92">
        <v>2630</v>
      </c>
      <c r="G7" s="92">
        <v>0.3</v>
      </c>
      <c r="H7" s="93">
        <v>55</v>
      </c>
      <c r="I7" s="77">
        <f>AVERAGE(F7:F11)</f>
        <v>2750</v>
      </c>
      <c r="J7" s="23">
        <f>AVERAGE(H7:H11)</f>
        <v>54.4</v>
      </c>
      <c r="K7" s="6"/>
      <c r="L7" s="67" t="str">
        <f>L6</f>
        <v>0+90</v>
      </c>
      <c r="M7" s="8">
        <f>B27</f>
        <v>25</v>
      </c>
      <c r="N7" s="8">
        <f>I27</f>
        <v>2942</v>
      </c>
      <c r="O7" s="8">
        <f>J27</f>
        <v>54.6</v>
      </c>
    </row>
    <row r="8" spans="1:15" x14ac:dyDescent="0.25">
      <c r="A8" s="18" t="s">
        <v>48</v>
      </c>
      <c r="B8" s="16">
        <v>15</v>
      </c>
      <c r="C8" s="94">
        <v>44443</v>
      </c>
      <c r="D8" s="95">
        <v>0.43633101851851852</v>
      </c>
      <c r="E8" s="96" t="s">
        <v>34</v>
      </c>
      <c r="F8" s="96">
        <v>2600</v>
      </c>
      <c r="G8" s="96">
        <v>0.3</v>
      </c>
      <c r="H8" s="97">
        <v>54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94">
        <v>44443</v>
      </c>
      <c r="D9" s="95">
        <v>0.43651620370370375</v>
      </c>
      <c r="E9" s="96" t="s">
        <v>34</v>
      </c>
      <c r="F9" s="96">
        <v>2630</v>
      </c>
      <c r="G9" s="96">
        <v>0.3</v>
      </c>
      <c r="H9" s="97">
        <v>55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94">
        <v>44443</v>
      </c>
      <c r="D10" s="95">
        <v>0.43723379629629627</v>
      </c>
      <c r="E10" s="96" t="s">
        <v>19</v>
      </c>
      <c r="F10" s="96">
        <v>2960</v>
      </c>
      <c r="G10" s="96">
        <v>0.3</v>
      </c>
      <c r="H10" s="97">
        <v>54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8">
        <v>44443</v>
      </c>
      <c r="D11" s="99">
        <v>0.43743055555555554</v>
      </c>
      <c r="E11" s="100" t="s">
        <v>19</v>
      </c>
      <c r="F11" s="100">
        <v>2930</v>
      </c>
      <c r="G11" s="100">
        <v>0.3</v>
      </c>
      <c r="H11" s="101">
        <v>54</v>
      </c>
      <c r="I11" s="79"/>
      <c r="J11" s="26"/>
      <c r="K11" s="6"/>
    </row>
    <row r="12" spans="1:15" x14ac:dyDescent="0.25">
      <c r="A12" s="17" t="s">
        <v>48</v>
      </c>
      <c r="B12" s="14">
        <v>25</v>
      </c>
      <c r="C12" s="90">
        <v>44443</v>
      </c>
      <c r="D12" s="91">
        <v>0.43930555555555556</v>
      </c>
      <c r="E12" s="92" t="s">
        <v>34</v>
      </c>
      <c r="F12" s="92">
        <v>2890</v>
      </c>
      <c r="G12" s="92">
        <v>0.3</v>
      </c>
      <c r="H12" s="93">
        <v>54</v>
      </c>
      <c r="I12" s="77">
        <f>AVERAGE(F12:F16)</f>
        <v>2948</v>
      </c>
      <c r="J12" s="23">
        <f>AVERAGE(H12:H16)</f>
        <v>54.4</v>
      </c>
      <c r="K12" s="6"/>
    </row>
    <row r="13" spans="1:15" x14ac:dyDescent="0.25">
      <c r="A13" s="18" t="s">
        <v>48</v>
      </c>
      <c r="B13" s="16">
        <v>25</v>
      </c>
      <c r="C13" s="94">
        <v>44443</v>
      </c>
      <c r="D13" s="95">
        <v>0.43949074074074074</v>
      </c>
      <c r="E13" s="96" t="s">
        <v>34</v>
      </c>
      <c r="F13" s="96">
        <v>2910</v>
      </c>
      <c r="G13" s="96">
        <v>0.3</v>
      </c>
      <c r="H13" s="97">
        <v>55</v>
      </c>
      <c r="I13" s="78"/>
      <c r="J13" s="25"/>
      <c r="K13" s="6"/>
    </row>
    <row r="14" spans="1:15" x14ac:dyDescent="0.25">
      <c r="A14" s="18" t="s">
        <v>48</v>
      </c>
      <c r="B14" s="16">
        <v>25</v>
      </c>
      <c r="C14" s="94">
        <v>44443</v>
      </c>
      <c r="D14" s="95">
        <v>0.43967592592592591</v>
      </c>
      <c r="E14" s="96" t="s">
        <v>34</v>
      </c>
      <c r="F14" s="96">
        <v>2950</v>
      </c>
      <c r="G14" s="96">
        <v>0.3</v>
      </c>
      <c r="H14" s="97">
        <v>55</v>
      </c>
      <c r="I14" s="78"/>
      <c r="J14" s="25"/>
      <c r="K14" s="8"/>
    </row>
    <row r="15" spans="1:15" x14ac:dyDescent="0.25">
      <c r="A15" s="18" t="s">
        <v>48</v>
      </c>
      <c r="B15" s="16">
        <v>25</v>
      </c>
      <c r="C15" s="94">
        <v>44443</v>
      </c>
      <c r="D15" s="95">
        <v>0.44027777777777777</v>
      </c>
      <c r="E15" s="96" t="s">
        <v>19</v>
      </c>
      <c r="F15" s="96">
        <v>3030</v>
      </c>
      <c r="G15" s="96">
        <v>0.3</v>
      </c>
      <c r="H15" s="97">
        <v>54</v>
      </c>
      <c r="I15" s="78"/>
      <c r="J15" s="25"/>
    </row>
    <row r="16" spans="1:15" x14ac:dyDescent="0.25">
      <c r="A16" s="19" t="s">
        <v>48</v>
      </c>
      <c r="B16" s="20">
        <v>25</v>
      </c>
      <c r="C16" s="98">
        <v>44443</v>
      </c>
      <c r="D16" s="99">
        <v>0.440462962962963</v>
      </c>
      <c r="E16" s="100" t="s">
        <v>19</v>
      </c>
      <c r="F16" s="100">
        <v>2960</v>
      </c>
      <c r="G16" s="100">
        <v>0.3</v>
      </c>
      <c r="H16" s="101">
        <v>54</v>
      </c>
      <c r="I16" s="79"/>
      <c r="J16" s="26"/>
    </row>
    <row r="17" spans="1:25" x14ac:dyDescent="0.25">
      <c r="A17" s="18" t="s">
        <v>49</v>
      </c>
      <c r="B17" s="16">
        <v>5</v>
      </c>
      <c r="C17" s="102">
        <v>44443</v>
      </c>
      <c r="D17" s="103">
        <v>0.45112268518518522</v>
      </c>
      <c r="E17" s="104" t="s">
        <v>34</v>
      </c>
      <c r="F17" s="104">
        <v>3070</v>
      </c>
      <c r="G17" s="104">
        <v>0.3</v>
      </c>
      <c r="H17" s="104">
        <v>55</v>
      </c>
      <c r="I17" s="77">
        <f>AVERAGE(F17:F21)</f>
        <v>2958</v>
      </c>
      <c r="J17" s="23">
        <f>AVERAGE(H17:H21)</f>
        <v>55</v>
      </c>
    </row>
    <row r="18" spans="1:25" x14ac:dyDescent="0.25">
      <c r="A18" s="18" t="s">
        <v>49</v>
      </c>
      <c r="B18" s="66">
        <v>5</v>
      </c>
      <c r="C18" s="102">
        <v>44443</v>
      </c>
      <c r="D18" s="103">
        <v>0.45130787037037035</v>
      </c>
      <c r="E18" s="104" t="s">
        <v>34</v>
      </c>
      <c r="F18" s="104">
        <v>3000</v>
      </c>
      <c r="G18" s="104">
        <v>0.3</v>
      </c>
      <c r="H18" s="104">
        <v>55</v>
      </c>
      <c r="I18" s="78"/>
      <c r="J18" s="25"/>
    </row>
    <row r="19" spans="1:25" x14ac:dyDescent="0.25">
      <c r="A19" s="18" t="s">
        <v>49</v>
      </c>
      <c r="B19" s="66">
        <v>5</v>
      </c>
      <c r="C19" s="102">
        <v>44443</v>
      </c>
      <c r="D19" s="103">
        <v>0.45151620370370371</v>
      </c>
      <c r="E19" s="104" t="s">
        <v>34</v>
      </c>
      <c r="F19" s="104">
        <v>3010</v>
      </c>
      <c r="G19" s="104">
        <v>0.3</v>
      </c>
      <c r="H19" s="104">
        <v>55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66">
        <v>5</v>
      </c>
      <c r="C20" s="102">
        <v>44443</v>
      </c>
      <c r="D20" s="103">
        <v>0.45317129629629632</v>
      </c>
      <c r="E20" s="104" t="s">
        <v>19</v>
      </c>
      <c r="F20" s="104">
        <v>2850</v>
      </c>
      <c r="G20" s="104">
        <v>0.3</v>
      </c>
      <c r="H20" s="104">
        <v>55</v>
      </c>
      <c r="I20" s="78"/>
      <c r="J20" s="25"/>
      <c r="L20" s="9"/>
      <c r="M20" s="9"/>
      <c r="N20" s="9"/>
      <c r="O20" s="9"/>
    </row>
    <row r="21" spans="1:25" s="7" customFormat="1" x14ac:dyDescent="0.25">
      <c r="A21" s="18" t="s">
        <v>49</v>
      </c>
      <c r="B21" s="16">
        <v>5</v>
      </c>
      <c r="C21" s="102">
        <v>44443</v>
      </c>
      <c r="D21" s="103">
        <v>0.4533564814814815</v>
      </c>
      <c r="E21" s="104" t="s">
        <v>19</v>
      </c>
      <c r="F21" s="104">
        <v>2860</v>
      </c>
      <c r="G21" s="104">
        <v>0.3</v>
      </c>
      <c r="H21" s="104">
        <v>55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90">
        <v>44443</v>
      </c>
      <c r="D22" s="91">
        <v>0.44657407407407407</v>
      </c>
      <c r="E22" s="92" t="s">
        <v>34</v>
      </c>
      <c r="F22" s="92">
        <v>2700</v>
      </c>
      <c r="G22" s="92">
        <v>0.3</v>
      </c>
      <c r="H22" s="93">
        <v>55</v>
      </c>
      <c r="I22" s="77">
        <f>AVERAGE(F22:F26)</f>
        <v>2870</v>
      </c>
      <c r="J22" s="23">
        <f>AVERAGE(H22:H26)</f>
        <v>55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94">
        <v>44443</v>
      </c>
      <c r="D23" s="95">
        <v>0.44675925925925924</v>
      </c>
      <c r="E23" s="96" t="s">
        <v>34</v>
      </c>
      <c r="F23" s="96">
        <v>2670</v>
      </c>
      <c r="G23" s="96">
        <v>0.3</v>
      </c>
      <c r="H23" s="97">
        <v>55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94">
        <v>44443</v>
      </c>
      <c r="D24" s="95">
        <v>0.44694444444444442</v>
      </c>
      <c r="E24" s="96" t="s">
        <v>34</v>
      </c>
      <c r="F24" s="96">
        <v>2670</v>
      </c>
      <c r="G24" s="96">
        <v>0.3</v>
      </c>
      <c r="H24" s="97">
        <v>55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94">
        <v>44443</v>
      </c>
      <c r="D25" s="95">
        <v>0.44755787037037037</v>
      </c>
      <c r="E25" s="96" t="s">
        <v>19</v>
      </c>
      <c r="F25" s="96">
        <v>3140</v>
      </c>
      <c r="G25" s="96">
        <v>0.3</v>
      </c>
      <c r="H25" s="97">
        <v>55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98">
        <v>44443</v>
      </c>
      <c r="D26" s="99">
        <v>0.44774305555555555</v>
      </c>
      <c r="E26" s="100" t="s">
        <v>19</v>
      </c>
      <c r="F26" s="100">
        <v>3170</v>
      </c>
      <c r="G26" s="100">
        <v>0.3</v>
      </c>
      <c r="H26" s="101">
        <v>55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90">
        <v>44443</v>
      </c>
      <c r="D27" s="91">
        <v>0.44150462962962966</v>
      </c>
      <c r="E27" s="92" t="s">
        <v>34</v>
      </c>
      <c r="F27" s="92">
        <v>2980</v>
      </c>
      <c r="G27" s="92">
        <v>0.3</v>
      </c>
      <c r="H27" s="93">
        <v>54</v>
      </c>
      <c r="I27" s="77">
        <f>AVERAGE(F27:F31)</f>
        <v>2942</v>
      </c>
      <c r="J27" s="23">
        <f>AVERAGE(H27:H31)</f>
        <v>54.6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94">
        <v>44443</v>
      </c>
      <c r="D28" s="95">
        <v>0.44168981481481479</v>
      </c>
      <c r="E28" s="96" t="s">
        <v>34</v>
      </c>
      <c r="F28" s="96">
        <v>2900</v>
      </c>
      <c r="G28" s="96">
        <v>0.3</v>
      </c>
      <c r="H28" s="97">
        <v>55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94">
        <v>44443</v>
      </c>
      <c r="D29" s="95">
        <v>0.44187500000000002</v>
      </c>
      <c r="E29" s="96" t="s">
        <v>34</v>
      </c>
      <c r="F29" s="96">
        <v>2880</v>
      </c>
      <c r="G29" s="96">
        <v>0.3</v>
      </c>
      <c r="H29" s="97">
        <v>54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94">
        <v>44443</v>
      </c>
      <c r="D30" s="95">
        <v>0.44358796296296293</v>
      </c>
      <c r="E30" s="96" t="s">
        <v>19</v>
      </c>
      <c r="F30" s="96">
        <v>2960</v>
      </c>
      <c r="G30" s="96">
        <v>0.3</v>
      </c>
      <c r="H30" s="97">
        <v>55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8">
        <v>44443</v>
      </c>
      <c r="D31" s="99">
        <v>0.44377314814814817</v>
      </c>
      <c r="E31" s="100" t="s">
        <v>19</v>
      </c>
      <c r="F31" s="100">
        <v>2990</v>
      </c>
      <c r="G31" s="100">
        <v>0.3</v>
      </c>
      <c r="H31" s="101">
        <v>55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EFA113-A230-47EB-89B8-021F4DBDF714}"/>
</file>

<file path=customXml/itemProps2.xml><?xml version="1.0" encoding="utf-8"?>
<ds:datastoreItem xmlns:ds="http://schemas.openxmlformats.org/officeDocument/2006/customXml" ds:itemID="{1E5FC755-5DA0-4C33-A997-955EF866D71A}"/>
</file>

<file path=customXml/itemProps3.xml><?xml version="1.0" encoding="utf-8"?>
<ds:datastoreItem xmlns:ds="http://schemas.openxmlformats.org/officeDocument/2006/customXml" ds:itemID="{9979F0A1-1CD9-428A-BE66-A199F66B60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2021-04-14T17:41:40Z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